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297" documentId="8_{0E911F24-A07A-46A5-A747-EC0501384272}" xr6:coauthVersionLast="47" xr6:coauthVersionMax="47" xr10:uidLastSave="{A635EDFF-7E5D-4AC0-BA0E-6B28547DDE4E}"/>
  <bookViews>
    <workbookView xWindow="-108" yWindow="-108" windowWidth="23256" windowHeight="12456" xr2:uid="{1C0A7CB3-E2E7-41A7-A49C-E39B62EA237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J8" i="1"/>
  <c r="J11" i="1"/>
  <c r="J12" i="1"/>
  <c r="J1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3" i="1"/>
  <c r="J34" i="1"/>
  <c r="J35" i="1"/>
  <c r="J36" i="1"/>
  <c r="J37" i="1"/>
  <c r="J38" i="1"/>
  <c r="J39" i="1"/>
  <c r="J40" i="1"/>
  <c r="J41" i="1"/>
  <c r="I41" i="1"/>
  <c r="I40" i="1"/>
  <c r="I39" i="1"/>
  <c r="I38" i="1"/>
  <c r="I37" i="1"/>
  <c r="I36" i="1"/>
  <c r="I35" i="1"/>
  <c r="I34" i="1"/>
  <c r="I33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1" i="1"/>
  <c r="I8" i="1"/>
  <c r="G41" i="1"/>
  <c r="G40" i="1"/>
  <c r="G39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I15" i="1" s="1"/>
  <c r="I14" i="1"/>
  <c r="J14" i="1" s="1"/>
  <c r="G13" i="1"/>
  <c r="I13" i="1" s="1"/>
  <c r="G12" i="1"/>
  <c r="I12" i="1" s="1"/>
  <c r="G11" i="1"/>
  <c r="G10" i="1"/>
  <c r="G9" i="1"/>
  <c r="J9" i="1" s="1"/>
  <c r="G8" i="1"/>
  <c r="G7" i="1"/>
  <c r="I7" i="1" s="1"/>
  <c r="J7" i="1" s="1"/>
  <c r="J32" i="1" l="1"/>
  <c r="I32" i="1"/>
  <c r="J10" i="1"/>
  <c r="I10" i="1"/>
  <c r="I42" i="1" s="1"/>
  <c r="G42" i="1"/>
  <c r="J42" i="1" l="1"/>
</calcChain>
</file>

<file path=xl/sharedStrings.xml><?xml version="1.0" encoding="utf-8"?>
<sst xmlns="http://schemas.openxmlformats.org/spreadsheetml/2006/main" count="124" uniqueCount="60">
  <si>
    <t>Załącznik nr 2. Formularz cenowy</t>
  </si>
  <si>
    <t>Lp.</t>
  </si>
  <si>
    <t>Gatunek:</t>
  </si>
  <si>
    <t>Doniczka:</t>
  </si>
  <si>
    <t>Wysokość (cm)</t>
  </si>
  <si>
    <t>Ilość:</t>
  </si>
  <si>
    <t>Cena jednostkowa netto</t>
  </si>
  <si>
    <t>Wartość netto</t>
  </si>
  <si>
    <t>VAT
[%]</t>
  </si>
  <si>
    <t>Wartość VAT</t>
  </si>
  <si>
    <t>Wartość brutto</t>
  </si>
  <si>
    <t>rośliny przekożenione w doniczkach</t>
  </si>
  <si>
    <t>Carpinus betulus 'Fastigiata' grab pospolity 'Fastigiata'</t>
  </si>
  <si>
    <t>Fagus sylvatica 'Atropunicea' buk pospolity 'Atropunicea'</t>
  </si>
  <si>
    <t>Hamamelis virginiana oczar wirginijski</t>
  </si>
  <si>
    <t>Lavendula angustifolia Lawenda pospolita</t>
  </si>
  <si>
    <t>Parthenocissus quinquefolia winobluszcz pięciolistkowy</t>
  </si>
  <si>
    <t>Photinia x fraseri 'Red Robin' głogownik frasera</t>
  </si>
  <si>
    <t>Prunus cerasifera 'Pissardii' śliwa wiśniowa</t>
  </si>
  <si>
    <t>Tilia amurensis lipa wonna</t>
  </si>
  <si>
    <t>Tilia platyphyllos lipa szerokolistna</t>
  </si>
  <si>
    <t>P9</t>
  </si>
  <si>
    <t>15-20</t>
  </si>
  <si>
    <t>20-30</t>
  </si>
  <si>
    <t>90-120</t>
  </si>
  <si>
    <t>20-40</t>
  </si>
  <si>
    <t>30-50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</si>
  <si>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Podpis(y) i pieczątka(i) imienna(e) osoby(osób) upełnomocnionej(ych) do reprezentowania wykonawcy
</t>
  </si>
  <si>
    <t>Razem</t>
  </si>
  <si>
    <t>X</t>
  </si>
  <si>
    <t>Zn. spr. ZP B1/02/2026</t>
  </si>
  <si>
    <t>Dostawa sadzonek do dalszej odsprzedaży w Arboretum i Gospodarstwie Szkółkarskim w LZD Rogów w 2026 roku</t>
  </si>
  <si>
    <t>Berberis Thunbergii: Atropurpurea Nana</t>
  </si>
  <si>
    <t xml:space="preserve">Buddleja davidii ' empire blue' </t>
  </si>
  <si>
    <t>Buddleja daviddi ' White Profusion'</t>
  </si>
  <si>
    <t xml:space="preserve">Buddleja davidii ' Royal Red' </t>
  </si>
  <si>
    <t>Cornus kousa var. Chinensis</t>
  </si>
  <si>
    <t>Euonymus fortunei 'Emerald' d  Gold</t>
  </si>
  <si>
    <t>Euonymus fortunei 'Emerald Gaiety'</t>
  </si>
  <si>
    <t>Morus alba</t>
  </si>
  <si>
    <t>Morus nigra</t>
  </si>
  <si>
    <t>Quercus robur dąb czerwony</t>
  </si>
  <si>
    <t>Syringa meyeri 'Palbin'</t>
  </si>
  <si>
    <t>Syringa vulgaris lilak pospolity</t>
  </si>
  <si>
    <t>Juniperus horizontalis 'Blue Chip'</t>
  </si>
  <si>
    <t>Juniperus x pfitzeriana 'Old Gold'</t>
  </si>
  <si>
    <t>Picea glauca Conica</t>
  </si>
  <si>
    <t>Picea pungens glauca</t>
  </si>
  <si>
    <t>Taxus baccata 'Fastigiata</t>
  </si>
  <si>
    <t>Taxus x media Hicksii</t>
  </si>
  <si>
    <t>Thuja occidentalis 'Danica'</t>
  </si>
  <si>
    <t>Thuja occidentalis 'Smaragd'</t>
  </si>
  <si>
    <t>Drzewa i krzewy liściaste/ iglaste</t>
  </si>
  <si>
    <t>Berberis thunbergii 'Erecta'</t>
  </si>
  <si>
    <t>Berberis thunbergii 'Golden Ring'</t>
  </si>
  <si>
    <t>Berberis thunbergii 'Rose Glow'</t>
  </si>
  <si>
    <t>Zadanie nr 10: Drzewa,  krzewy liściaste i iglaste w doniczkach "P"</t>
  </si>
  <si>
    <t>Weigela florida 'Red Prince'</t>
  </si>
  <si>
    <t>Weigela florida 'Olympiade'</t>
  </si>
  <si>
    <t>Weigela florida 'Candida'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</si>
</sst>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color rgb="FF000000"/>
      <name val="Aptos Narrow"/>
      <family val="2"/>
    </font>
    <font>
      <sz val="10"/>
      <color rgb="FF000000"/>
      <name val="Aptos Narrow"/>
      <family val="2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 applyNumberFormat="0" applyFont="0" applyFill="0" applyBorder="0" applyAlignment="0" applyProtection="0">
      <alignment vertical="top"/>
    </xf>
  </cellStyleXfs>
  <cellXfs count="45">
    <xf numFmtId="0" fontId="0" fillId="0" borderId="0" xfId="0"/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49" fontId="11" fillId="0" borderId="2" xfId="1" applyNumberFormat="1" applyFont="1" applyFill="1" applyBorder="1" applyAlignment="1" applyProtection="1">
      <alignment horizontal="left" wrapText="1"/>
    </xf>
    <xf numFmtId="49" fontId="0" fillId="0" borderId="1" xfId="1" applyNumberFormat="1" applyFont="1" applyFill="1" applyBorder="1" applyAlignment="1" applyProtection="1">
      <alignment horizontal="center"/>
    </xf>
    <xf numFmtId="49" fontId="0" fillId="0" borderId="2" xfId="1" applyNumberFormat="1" applyFont="1" applyFill="1" applyBorder="1" applyAlignment="1" applyProtection="1">
      <alignment horizont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1" fillId="0" borderId="2" xfId="0" applyFont="1" applyBorder="1" applyAlignment="1">
      <alignment wrapText="1"/>
    </xf>
    <xf numFmtId="49" fontId="10" fillId="0" borderId="1" xfId="1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49" fontId="11" fillId="0" borderId="2" xfId="1" applyNumberFormat="1" applyFont="1" applyFill="1" applyBorder="1" applyAlignment="1" applyProtection="1">
      <alignment vertical="top" wrapText="1"/>
    </xf>
    <xf numFmtId="49" fontId="11" fillId="0" borderId="2" xfId="1" applyNumberFormat="1" applyFont="1" applyFill="1" applyBorder="1" applyAlignment="1" applyProtection="1">
      <alignment wrapText="1"/>
    </xf>
    <xf numFmtId="0" fontId="10" fillId="0" borderId="1" xfId="0" applyFont="1" applyBorder="1" applyAlignment="1">
      <alignment horizontal="center"/>
    </xf>
    <xf numFmtId="49" fontId="12" fillId="0" borderId="2" xfId="1" applyNumberFormat="1" applyFont="1" applyFill="1" applyBorder="1" applyAlignment="1" applyProtection="1">
      <alignment horizontal="center"/>
    </xf>
    <xf numFmtId="0" fontId="0" fillId="0" borderId="2" xfId="0" applyBorder="1" applyAlignment="1">
      <alignment horizontal="center"/>
    </xf>
    <xf numFmtId="49" fontId="11" fillId="0" borderId="3" xfId="1" applyNumberFormat="1" applyFont="1" applyFill="1" applyBorder="1" applyAlignment="1" applyProtection="1">
      <alignment horizontal="left" wrapText="1"/>
    </xf>
    <xf numFmtId="0" fontId="6" fillId="0" borderId="1" xfId="0" applyFont="1" applyBorder="1" applyAlignment="1">
      <alignment horizontal="center"/>
    </xf>
    <xf numFmtId="0" fontId="11" fillId="0" borderId="7" xfId="0" applyFont="1" applyBorder="1"/>
    <xf numFmtId="0" fontId="11" fillId="0" borderId="2" xfId="0" applyFont="1" applyBorder="1"/>
    <xf numFmtId="0" fontId="0" fillId="0" borderId="1" xfId="0" applyBorder="1" applyAlignment="1">
      <alignment horizontal="center" vertical="center"/>
    </xf>
    <xf numFmtId="49" fontId="0" fillId="0" borderId="1" xfId="1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9" fontId="0" fillId="0" borderId="1" xfId="0" applyNumberFormat="1" applyBorder="1" applyAlignment="1" applyProtection="1">
      <alignment horizontal="center" vertical="center"/>
      <protection locked="0"/>
    </xf>
    <xf numFmtId="9" fontId="0" fillId="0" borderId="1" xfId="0" quotePrefix="1" applyNumberFormat="1" applyBorder="1" applyAlignment="1" applyProtection="1">
      <alignment horizontal="center" vertical="center"/>
      <protection locked="0"/>
    </xf>
    <xf numFmtId="44" fontId="0" fillId="0" borderId="1" xfId="0" applyNumberFormat="1" applyBorder="1" applyAlignment="1" applyProtection="1">
      <alignment horizontal="center" vertical="center"/>
      <protection locked="0"/>
    </xf>
    <xf numFmtId="44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</cellXfs>
  <cellStyles count="2">
    <cellStyle name="Normalny" xfId="0" builtinId="0"/>
    <cellStyle name="Normalny_Arkusz1" xfId="1" xr:uid="{1F05EA9A-34BA-434B-B02B-854226B6F02B}"/>
  </cellStyles>
  <dxfs count="2">
    <dxf>
      <font>
        <color rgb="FF9C0006"/>
        <family val="2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FD1E7-1246-4F28-9170-930D9C9D5E9A}">
  <dimension ref="A1:K58"/>
  <sheetViews>
    <sheetView tabSelected="1" topLeftCell="A16" zoomScaleNormal="100" workbookViewId="0">
      <selection activeCell="E41" sqref="E41"/>
    </sheetView>
  </sheetViews>
  <sheetFormatPr defaultRowHeight="14.4" x14ac:dyDescent="0.3"/>
  <cols>
    <col min="1" max="1" width="3.6640625" style="3" customWidth="1"/>
    <col min="2" max="2" width="51.44140625" style="3" customWidth="1"/>
    <col min="3" max="5" width="8.88671875" style="3"/>
    <col min="6" max="6" width="13.21875" style="3" customWidth="1"/>
    <col min="7" max="7" width="15.109375" style="3" customWidth="1"/>
    <col min="8" max="8" width="8.6640625" style="3" customWidth="1"/>
    <col min="9" max="9" width="11.109375" style="3" customWidth="1"/>
    <col min="10" max="10" width="15.109375" style="3" customWidth="1"/>
    <col min="11" max="16384" width="8.88671875" style="3"/>
  </cols>
  <sheetData>
    <row r="1" spans="1:11" ht="51" customHeight="1" x14ac:dyDescent="0.3">
      <c r="A1" s="40" t="s">
        <v>0</v>
      </c>
      <c r="B1" s="40"/>
      <c r="C1" s="40"/>
      <c r="D1" s="40"/>
      <c r="E1" s="41" t="s">
        <v>30</v>
      </c>
      <c r="F1" s="42"/>
      <c r="G1" s="42"/>
      <c r="H1" s="42"/>
      <c r="I1" s="42"/>
      <c r="J1" s="42"/>
      <c r="K1" s="42"/>
    </row>
    <row r="2" spans="1:11" ht="45" customHeight="1" x14ac:dyDescent="0.3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47.4" customHeight="1" x14ac:dyDescent="0.3">
      <c r="A3" s="44" t="s">
        <v>56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90" customHeight="1" x14ac:dyDescent="0.3">
      <c r="A4" s="39" t="s">
        <v>11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41.4" x14ac:dyDescent="0.3">
      <c r="A5" s="5" t="s">
        <v>1</v>
      </c>
      <c r="B5" s="6" t="s">
        <v>2</v>
      </c>
      <c r="C5" s="6" t="s">
        <v>3</v>
      </c>
      <c r="D5" s="7" t="s">
        <v>4</v>
      </c>
      <c r="E5" s="6" t="s">
        <v>5</v>
      </c>
      <c r="F5" s="1" t="s">
        <v>6</v>
      </c>
      <c r="G5" s="2" t="s">
        <v>7</v>
      </c>
      <c r="H5" s="2" t="s">
        <v>8</v>
      </c>
      <c r="I5" s="2" t="s">
        <v>9</v>
      </c>
      <c r="J5" s="2" t="s">
        <v>10</v>
      </c>
    </row>
    <row r="6" spans="1:11" x14ac:dyDescent="0.3">
      <c r="A6" s="35" t="s">
        <v>52</v>
      </c>
      <c r="B6" s="36"/>
      <c r="C6" s="36"/>
      <c r="D6" s="36"/>
      <c r="E6" s="36"/>
      <c r="F6" s="36"/>
      <c r="G6" s="36"/>
      <c r="H6" s="36"/>
      <c r="I6" s="36"/>
      <c r="J6" s="37"/>
    </row>
    <row r="7" spans="1:11" x14ac:dyDescent="0.3">
      <c r="A7" s="9">
        <v>1</v>
      </c>
      <c r="B7" s="10" t="s">
        <v>53</v>
      </c>
      <c r="C7" s="11" t="s">
        <v>21</v>
      </c>
      <c r="D7" s="12" t="s">
        <v>22</v>
      </c>
      <c r="E7" s="13">
        <v>25</v>
      </c>
      <c r="F7" s="4"/>
      <c r="G7" s="33">
        <f>E7*F7</f>
        <v>0</v>
      </c>
      <c r="H7" s="31">
        <v>0.08</v>
      </c>
      <c r="I7" s="30">
        <f>G7*H7</f>
        <v>0</v>
      </c>
      <c r="J7" s="33">
        <f>SUM(G7*I7)</f>
        <v>0</v>
      </c>
    </row>
    <row r="8" spans="1:11" x14ac:dyDescent="0.3">
      <c r="A8" s="9">
        <v>2</v>
      </c>
      <c r="B8" s="10" t="s">
        <v>55</v>
      </c>
      <c r="C8" s="11" t="s">
        <v>21</v>
      </c>
      <c r="D8" s="12" t="s">
        <v>22</v>
      </c>
      <c r="E8" s="13">
        <v>25</v>
      </c>
      <c r="F8" s="4"/>
      <c r="G8" s="33">
        <f>E8*F8</f>
        <v>0</v>
      </c>
      <c r="H8" s="31">
        <v>0.08</v>
      </c>
      <c r="I8" s="30">
        <f>H8*G8</f>
        <v>0</v>
      </c>
      <c r="J8" s="33">
        <f t="shared" ref="J8:J22" si="0">SUM(G8,I8)</f>
        <v>0</v>
      </c>
    </row>
    <row r="9" spans="1:11" x14ac:dyDescent="0.3">
      <c r="A9" s="14">
        <v>3</v>
      </c>
      <c r="B9" s="10" t="s">
        <v>54</v>
      </c>
      <c r="C9" s="11" t="s">
        <v>21</v>
      </c>
      <c r="D9" s="12" t="s">
        <v>22</v>
      </c>
      <c r="E9" s="13">
        <v>25</v>
      </c>
      <c r="F9" s="4"/>
      <c r="G9" s="33">
        <f>E9*F9</f>
        <v>0</v>
      </c>
      <c r="H9" s="31">
        <v>0.08</v>
      </c>
      <c r="I9" s="30">
        <v>0</v>
      </c>
      <c r="J9" s="33">
        <f t="shared" si="0"/>
        <v>0</v>
      </c>
    </row>
    <row r="10" spans="1:11" x14ac:dyDescent="0.3">
      <c r="A10" s="14">
        <v>4</v>
      </c>
      <c r="B10" s="10" t="s">
        <v>32</v>
      </c>
      <c r="C10" s="11" t="s">
        <v>21</v>
      </c>
      <c r="D10" s="12" t="s">
        <v>22</v>
      </c>
      <c r="E10" s="13">
        <v>25</v>
      </c>
      <c r="F10" s="4"/>
      <c r="G10" s="33">
        <f>F10*E10</f>
        <v>0</v>
      </c>
      <c r="H10" s="31">
        <v>0.08</v>
      </c>
      <c r="I10" s="30">
        <f t="shared" ref="I10:I41" si="1">H10*G10</f>
        <v>0</v>
      </c>
      <c r="J10" s="33">
        <f t="shared" si="0"/>
        <v>0</v>
      </c>
    </row>
    <row r="11" spans="1:11" x14ac:dyDescent="0.3">
      <c r="A11" s="9">
        <v>5</v>
      </c>
      <c r="B11" s="15" t="s">
        <v>33</v>
      </c>
      <c r="C11" s="11" t="s">
        <v>21</v>
      </c>
      <c r="D11" s="12" t="s">
        <v>22</v>
      </c>
      <c r="E11" s="13">
        <v>25</v>
      </c>
      <c r="F11" s="4"/>
      <c r="G11" s="33">
        <f>F11*E11</f>
        <v>0</v>
      </c>
      <c r="H11" s="31">
        <v>0.08</v>
      </c>
      <c r="I11" s="30">
        <f t="shared" si="1"/>
        <v>0</v>
      </c>
      <c r="J11" s="33">
        <f t="shared" si="0"/>
        <v>0</v>
      </c>
    </row>
    <row r="12" spans="1:11" x14ac:dyDescent="0.3">
      <c r="A12" s="9">
        <v>6</v>
      </c>
      <c r="B12" s="15" t="s">
        <v>34</v>
      </c>
      <c r="C12" s="11" t="s">
        <v>21</v>
      </c>
      <c r="D12" s="12" t="s">
        <v>22</v>
      </c>
      <c r="E12" s="13">
        <v>25</v>
      </c>
      <c r="F12" s="4"/>
      <c r="G12" s="33">
        <f>F12*E12</f>
        <v>0</v>
      </c>
      <c r="H12" s="31">
        <v>0.08</v>
      </c>
      <c r="I12" s="30">
        <f t="shared" si="1"/>
        <v>0</v>
      </c>
      <c r="J12" s="33">
        <f t="shared" si="0"/>
        <v>0</v>
      </c>
    </row>
    <row r="13" spans="1:11" x14ac:dyDescent="0.3">
      <c r="A13" s="14">
        <v>7</v>
      </c>
      <c r="B13" s="15" t="s">
        <v>35</v>
      </c>
      <c r="C13" s="16" t="s">
        <v>21</v>
      </c>
      <c r="D13" s="12" t="s">
        <v>22</v>
      </c>
      <c r="E13" s="13">
        <v>25</v>
      </c>
      <c r="F13" s="4"/>
      <c r="G13" s="33">
        <f>F13*E13</f>
        <v>0</v>
      </c>
      <c r="H13" s="31">
        <v>0.08</v>
      </c>
      <c r="I13" s="30">
        <f t="shared" si="1"/>
        <v>0</v>
      </c>
      <c r="J13" s="33">
        <f t="shared" si="0"/>
        <v>0</v>
      </c>
    </row>
    <row r="14" spans="1:11" x14ac:dyDescent="0.3">
      <c r="A14" s="14">
        <v>8</v>
      </c>
      <c r="B14" s="10" t="s">
        <v>12</v>
      </c>
      <c r="C14" s="16" t="s">
        <v>21</v>
      </c>
      <c r="D14" s="12" t="s">
        <v>22</v>
      </c>
      <c r="E14" s="13">
        <v>25</v>
      </c>
      <c r="F14" s="4"/>
      <c r="G14" s="33">
        <f>E14*F14</f>
        <v>0</v>
      </c>
      <c r="H14" s="31">
        <v>0.08</v>
      </c>
      <c r="I14" s="30">
        <f t="shared" si="1"/>
        <v>0</v>
      </c>
      <c r="J14" s="33">
        <f t="shared" si="0"/>
        <v>0</v>
      </c>
    </row>
    <row r="15" spans="1:11" x14ac:dyDescent="0.3">
      <c r="A15" s="9">
        <v>10</v>
      </c>
      <c r="B15" s="18" t="s">
        <v>36</v>
      </c>
      <c r="C15" s="17" t="s">
        <v>21</v>
      </c>
      <c r="D15" s="12" t="s">
        <v>22</v>
      </c>
      <c r="E15" s="13">
        <v>50</v>
      </c>
      <c r="F15" s="4"/>
      <c r="G15" s="33">
        <f t="shared" ref="G15:G26" si="2">F15*E15</f>
        <v>0</v>
      </c>
      <c r="H15" s="32">
        <v>0.08</v>
      </c>
      <c r="I15" s="30">
        <f t="shared" si="1"/>
        <v>0</v>
      </c>
      <c r="J15" s="33">
        <f t="shared" si="0"/>
        <v>0</v>
      </c>
    </row>
    <row r="16" spans="1:11" x14ac:dyDescent="0.3">
      <c r="A16" s="14">
        <v>11</v>
      </c>
      <c r="B16" s="18" t="s">
        <v>37</v>
      </c>
      <c r="C16" s="16" t="s">
        <v>21</v>
      </c>
      <c r="D16" s="12" t="s">
        <v>22</v>
      </c>
      <c r="E16" s="13">
        <v>50</v>
      </c>
      <c r="F16" s="4"/>
      <c r="G16" s="33">
        <f t="shared" si="2"/>
        <v>0</v>
      </c>
      <c r="H16" s="31">
        <v>0.08</v>
      </c>
      <c r="I16" s="30">
        <f t="shared" si="1"/>
        <v>0</v>
      </c>
      <c r="J16" s="33">
        <f t="shared" si="0"/>
        <v>0</v>
      </c>
    </row>
    <row r="17" spans="1:10" x14ac:dyDescent="0.3">
      <c r="A17" s="14">
        <v>12</v>
      </c>
      <c r="B17" s="18" t="s">
        <v>38</v>
      </c>
      <c r="C17" s="16" t="s">
        <v>21</v>
      </c>
      <c r="D17" s="12" t="s">
        <v>22</v>
      </c>
      <c r="E17" s="13">
        <v>50</v>
      </c>
      <c r="F17" s="4"/>
      <c r="G17" s="33">
        <f t="shared" si="2"/>
        <v>0</v>
      </c>
      <c r="H17" s="31">
        <v>0.08</v>
      </c>
      <c r="I17" s="30">
        <f t="shared" si="1"/>
        <v>0</v>
      </c>
      <c r="J17" s="33">
        <f t="shared" si="0"/>
        <v>0</v>
      </c>
    </row>
    <row r="18" spans="1:10" x14ac:dyDescent="0.3">
      <c r="A18" s="9">
        <v>13</v>
      </c>
      <c r="B18" s="15" t="s">
        <v>13</v>
      </c>
      <c r="C18" s="11" t="s">
        <v>21</v>
      </c>
      <c r="D18" s="12" t="s">
        <v>22</v>
      </c>
      <c r="E18" s="13">
        <v>50</v>
      </c>
      <c r="F18" s="4"/>
      <c r="G18" s="33">
        <f t="shared" si="2"/>
        <v>0</v>
      </c>
      <c r="H18" s="31">
        <v>0.08</v>
      </c>
      <c r="I18" s="30">
        <f t="shared" si="1"/>
        <v>0</v>
      </c>
      <c r="J18" s="33">
        <f t="shared" si="0"/>
        <v>0</v>
      </c>
    </row>
    <row r="19" spans="1:10" x14ac:dyDescent="0.3">
      <c r="A19" s="9">
        <v>14</v>
      </c>
      <c r="B19" s="15" t="s">
        <v>14</v>
      </c>
      <c r="C19" s="16" t="s">
        <v>21</v>
      </c>
      <c r="D19" s="12" t="s">
        <v>22</v>
      </c>
      <c r="E19" s="13">
        <v>25</v>
      </c>
      <c r="F19" s="4"/>
      <c r="G19" s="33">
        <f t="shared" si="2"/>
        <v>0</v>
      </c>
      <c r="H19" s="31">
        <v>0.08</v>
      </c>
      <c r="I19" s="30">
        <f t="shared" si="1"/>
        <v>0</v>
      </c>
      <c r="J19" s="33">
        <f t="shared" si="0"/>
        <v>0</v>
      </c>
    </row>
    <row r="20" spans="1:10" x14ac:dyDescent="0.3">
      <c r="A20" s="14">
        <v>15</v>
      </c>
      <c r="B20" s="19" t="s">
        <v>15</v>
      </c>
      <c r="C20" s="16" t="s">
        <v>21</v>
      </c>
      <c r="D20" s="12" t="s">
        <v>22</v>
      </c>
      <c r="E20" s="13">
        <v>50</v>
      </c>
      <c r="F20" s="4"/>
      <c r="G20" s="33">
        <f t="shared" si="2"/>
        <v>0</v>
      </c>
      <c r="H20" s="31">
        <v>0.08</v>
      </c>
      <c r="I20" s="30">
        <f t="shared" si="1"/>
        <v>0</v>
      </c>
      <c r="J20" s="33">
        <f t="shared" si="0"/>
        <v>0</v>
      </c>
    </row>
    <row r="21" spans="1:10" x14ac:dyDescent="0.3">
      <c r="A21" s="14">
        <v>16</v>
      </c>
      <c r="B21" s="10" t="s">
        <v>39</v>
      </c>
      <c r="C21" s="16" t="s">
        <v>21</v>
      </c>
      <c r="D21" s="12" t="s">
        <v>22</v>
      </c>
      <c r="E21" s="13">
        <v>25</v>
      </c>
      <c r="F21" s="4"/>
      <c r="G21" s="33">
        <f t="shared" si="2"/>
        <v>0</v>
      </c>
      <c r="H21" s="31">
        <v>0.08</v>
      </c>
      <c r="I21" s="30">
        <f t="shared" si="1"/>
        <v>0</v>
      </c>
      <c r="J21" s="33">
        <f t="shared" si="0"/>
        <v>0</v>
      </c>
    </row>
    <row r="22" spans="1:10" x14ac:dyDescent="0.3">
      <c r="A22" s="9">
        <v>17</v>
      </c>
      <c r="B22" s="10" t="s">
        <v>40</v>
      </c>
      <c r="C22" s="20" t="s">
        <v>21</v>
      </c>
      <c r="D22" s="12" t="s">
        <v>22</v>
      </c>
      <c r="E22" s="13">
        <v>25</v>
      </c>
      <c r="F22" s="4"/>
      <c r="G22" s="33">
        <f t="shared" si="2"/>
        <v>0</v>
      </c>
      <c r="H22" s="31">
        <v>0.08</v>
      </c>
      <c r="I22" s="30">
        <f t="shared" si="1"/>
        <v>0</v>
      </c>
      <c r="J22" s="33">
        <f t="shared" si="0"/>
        <v>0</v>
      </c>
    </row>
    <row r="23" spans="1:10" x14ac:dyDescent="0.3">
      <c r="A23" s="9">
        <v>18</v>
      </c>
      <c r="B23" s="10" t="s">
        <v>16</v>
      </c>
      <c r="C23" s="20" t="s">
        <v>21</v>
      </c>
      <c r="D23" s="12" t="s">
        <v>22</v>
      </c>
      <c r="E23" s="13">
        <v>25</v>
      </c>
      <c r="F23" s="4"/>
      <c r="G23" s="33">
        <f t="shared" si="2"/>
        <v>0</v>
      </c>
      <c r="H23" s="31">
        <v>0.08</v>
      </c>
      <c r="I23" s="30">
        <f t="shared" si="1"/>
        <v>0</v>
      </c>
      <c r="J23" s="33">
        <f>SUM(G23,I230)</f>
        <v>0</v>
      </c>
    </row>
    <row r="24" spans="1:10" x14ac:dyDescent="0.3">
      <c r="A24" s="14">
        <v>19</v>
      </c>
      <c r="B24" s="10" t="s">
        <v>17</v>
      </c>
      <c r="C24" s="20" t="s">
        <v>21</v>
      </c>
      <c r="D24" s="12" t="s">
        <v>22</v>
      </c>
      <c r="E24" s="13">
        <v>25</v>
      </c>
      <c r="F24" s="4"/>
      <c r="G24" s="33">
        <f t="shared" si="2"/>
        <v>0</v>
      </c>
      <c r="H24" s="31">
        <v>0.08</v>
      </c>
      <c r="I24" s="30">
        <f t="shared" si="1"/>
        <v>0</v>
      </c>
      <c r="J24" s="33">
        <f>SUM(G24,I24)</f>
        <v>0</v>
      </c>
    </row>
    <row r="25" spans="1:10" x14ac:dyDescent="0.3">
      <c r="A25" s="14">
        <v>20</v>
      </c>
      <c r="B25" s="10" t="s">
        <v>41</v>
      </c>
      <c r="C25" s="16" t="s">
        <v>21</v>
      </c>
      <c r="D25" s="12" t="s">
        <v>22</v>
      </c>
      <c r="E25" s="13">
        <v>25</v>
      </c>
      <c r="F25" s="4"/>
      <c r="G25" s="33">
        <f t="shared" si="2"/>
        <v>0</v>
      </c>
      <c r="H25" s="31">
        <v>0.08</v>
      </c>
      <c r="I25" s="30">
        <f t="shared" si="1"/>
        <v>0</v>
      </c>
      <c r="J25" s="33">
        <f>SUM(G25,I25)</f>
        <v>0</v>
      </c>
    </row>
    <row r="26" spans="1:10" x14ac:dyDescent="0.3">
      <c r="A26" s="9">
        <v>21</v>
      </c>
      <c r="B26" s="10" t="s">
        <v>18</v>
      </c>
      <c r="C26" s="16" t="s">
        <v>21</v>
      </c>
      <c r="D26" s="21" t="s">
        <v>24</v>
      </c>
      <c r="E26" s="13">
        <v>25</v>
      </c>
      <c r="F26" s="4"/>
      <c r="G26" s="33">
        <f t="shared" si="2"/>
        <v>0</v>
      </c>
      <c r="H26" s="31">
        <v>0.08</v>
      </c>
      <c r="I26" s="30">
        <f t="shared" si="1"/>
        <v>0</v>
      </c>
      <c r="J26" s="33">
        <f>SUM(G26*I26)</f>
        <v>0</v>
      </c>
    </row>
    <row r="27" spans="1:10" x14ac:dyDescent="0.3">
      <c r="A27" s="9">
        <v>22</v>
      </c>
      <c r="B27" s="10" t="s">
        <v>42</v>
      </c>
      <c r="C27" s="16" t="s">
        <v>21</v>
      </c>
      <c r="D27" s="21" t="s">
        <v>23</v>
      </c>
      <c r="E27" s="13">
        <v>50</v>
      </c>
      <c r="F27" s="4"/>
      <c r="G27" s="33">
        <f>E27*F27</f>
        <v>0</v>
      </c>
      <c r="H27" s="31">
        <v>0.08</v>
      </c>
      <c r="I27" s="30">
        <f t="shared" si="1"/>
        <v>0</v>
      </c>
      <c r="J27" s="33">
        <f t="shared" ref="J27:J41" si="3">SUM(G27,I27)</f>
        <v>0</v>
      </c>
    </row>
    <row r="28" spans="1:10" x14ac:dyDescent="0.3">
      <c r="A28" s="14">
        <v>23</v>
      </c>
      <c r="B28" s="10" t="s">
        <v>43</v>
      </c>
      <c r="C28" s="16" t="s">
        <v>21</v>
      </c>
      <c r="D28" s="21" t="s">
        <v>23</v>
      </c>
      <c r="E28" s="13">
        <v>25</v>
      </c>
      <c r="F28" s="4"/>
      <c r="G28" s="33">
        <f t="shared" ref="G28:G41" si="4">F28*E28</f>
        <v>0</v>
      </c>
      <c r="H28" s="31">
        <v>0.08</v>
      </c>
      <c r="I28" s="30">
        <f t="shared" si="1"/>
        <v>0</v>
      </c>
      <c r="J28" s="33">
        <f t="shared" si="3"/>
        <v>0</v>
      </c>
    </row>
    <row r="29" spans="1:10" x14ac:dyDescent="0.3">
      <c r="A29" s="14">
        <v>24</v>
      </c>
      <c r="B29" s="10" t="s">
        <v>19</v>
      </c>
      <c r="C29" s="16" t="s">
        <v>21</v>
      </c>
      <c r="D29" s="22" t="s">
        <v>26</v>
      </c>
      <c r="E29" s="13">
        <v>25</v>
      </c>
      <c r="F29" s="4"/>
      <c r="G29" s="33">
        <f t="shared" si="4"/>
        <v>0</v>
      </c>
      <c r="H29" s="31">
        <v>0.08</v>
      </c>
      <c r="I29" s="30">
        <f t="shared" si="1"/>
        <v>0</v>
      </c>
      <c r="J29" s="33">
        <f t="shared" si="3"/>
        <v>0</v>
      </c>
    </row>
    <row r="30" spans="1:10" x14ac:dyDescent="0.3">
      <c r="A30" s="9">
        <v>25</v>
      </c>
      <c r="B30" s="10" t="s">
        <v>20</v>
      </c>
      <c r="C30" s="16" t="s">
        <v>21</v>
      </c>
      <c r="D30" s="22" t="s">
        <v>25</v>
      </c>
      <c r="E30" s="13">
        <v>25</v>
      </c>
      <c r="F30" s="4"/>
      <c r="G30" s="33">
        <f t="shared" si="4"/>
        <v>0</v>
      </c>
      <c r="H30" s="31">
        <v>0.08</v>
      </c>
      <c r="I30" s="30">
        <f t="shared" si="1"/>
        <v>0</v>
      </c>
      <c r="J30" s="33">
        <f t="shared" si="3"/>
        <v>0</v>
      </c>
    </row>
    <row r="31" spans="1:10" x14ac:dyDescent="0.3">
      <c r="A31" s="9">
        <v>26</v>
      </c>
      <c r="B31" s="23" t="s">
        <v>57</v>
      </c>
      <c r="C31" s="16" t="s">
        <v>21</v>
      </c>
      <c r="D31" s="22" t="s">
        <v>22</v>
      </c>
      <c r="E31" s="13">
        <v>25</v>
      </c>
      <c r="F31" s="4"/>
      <c r="G31" s="33">
        <f t="shared" si="4"/>
        <v>0</v>
      </c>
      <c r="H31" s="31">
        <v>0.08</v>
      </c>
      <c r="I31" s="30">
        <f t="shared" si="1"/>
        <v>0</v>
      </c>
      <c r="J31" s="33">
        <f t="shared" si="3"/>
        <v>0</v>
      </c>
    </row>
    <row r="32" spans="1:10" x14ac:dyDescent="0.3">
      <c r="A32" s="14">
        <v>27</v>
      </c>
      <c r="B32" s="23" t="s">
        <v>58</v>
      </c>
      <c r="C32" s="20" t="s">
        <v>21</v>
      </c>
      <c r="D32" s="22" t="s">
        <v>22</v>
      </c>
      <c r="E32" s="13">
        <v>25</v>
      </c>
      <c r="F32" s="4"/>
      <c r="G32" s="33">
        <f t="shared" si="4"/>
        <v>0</v>
      </c>
      <c r="H32" s="31">
        <v>0.08</v>
      </c>
      <c r="I32" s="30">
        <f t="shared" si="1"/>
        <v>0</v>
      </c>
      <c r="J32" s="33">
        <f t="shared" si="3"/>
        <v>0</v>
      </c>
    </row>
    <row r="33" spans="1:11" x14ac:dyDescent="0.3">
      <c r="A33" s="14">
        <v>28</v>
      </c>
      <c r="B33" s="23" t="s">
        <v>59</v>
      </c>
      <c r="C33" s="24" t="s">
        <v>21</v>
      </c>
      <c r="D33" s="22" t="s">
        <v>22</v>
      </c>
      <c r="E33" s="13">
        <v>25</v>
      </c>
      <c r="F33" s="4"/>
      <c r="G33" s="33">
        <f t="shared" si="4"/>
        <v>0</v>
      </c>
      <c r="H33" s="31">
        <v>0.08</v>
      </c>
      <c r="I33" s="30">
        <f t="shared" si="1"/>
        <v>0</v>
      </c>
      <c r="J33" s="33">
        <f t="shared" si="3"/>
        <v>0</v>
      </c>
    </row>
    <row r="34" spans="1:11" x14ac:dyDescent="0.3">
      <c r="A34" s="9">
        <v>29</v>
      </c>
      <c r="B34" s="25" t="s">
        <v>44</v>
      </c>
      <c r="C34" s="24" t="s">
        <v>21</v>
      </c>
      <c r="D34" s="13" t="s">
        <v>22</v>
      </c>
      <c r="E34" s="13">
        <v>50</v>
      </c>
      <c r="F34" s="4"/>
      <c r="G34" s="33">
        <f t="shared" si="4"/>
        <v>0</v>
      </c>
      <c r="H34" s="31">
        <v>0.08</v>
      </c>
      <c r="I34" s="30">
        <f t="shared" si="1"/>
        <v>0</v>
      </c>
      <c r="J34" s="33">
        <f t="shared" si="3"/>
        <v>0</v>
      </c>
    </row>
    <row r="35" spans="1:11" x14ac:dyDescent="0.3">
      <c r="A35" s="9">
        <v>30</v>
      </c>
      <c r="B35" s="26" t="s">
        <v>45</v>
      </c>
      <c r="C35" s="24" t="s">
        <v>21</v>
      </c>
      <c r="D35" s="13" t="s">
        <v>22</v>
      </c>
      <c r="E35" s="13">
        <v>50</v>
      </c>
      <c r="F35" s="4"/>
      <c r="G35" s="33">
        <f t="shared" si="4"/>
        <v>0</v>
      </c>
      <c r="H35" s="31">
        <v>0.08</v>
      </c>
      <c r="I35" s="30">
        <f t="shared" si="1"/>
        <v>0</v>
      </c>
      <c r="J35" s="33">
        <f t="shared" si="3"/>
        <v>0</v>
      </c>
    </row>
    <row r="36" spans="1:11" x14ac:dyDescent="0.3">
      <c r="A36" s="14">
        <v>31</v>
      </c>
      <c r="B36" s="26" t="s">
        <v>46</v>
      </c>
      <c r="C36" s="27" t="s">
        <v>21</v>
      </c>
      <c r="D36" s="13" t="s">
        <v>22</v>
      </c>
      <c r="E36" s="13">
        <v>50</v>
      </c>
      <c r="F36" s="4"/>
      <c r="G36" s="33">
        <f t="shared" si="4"/>
        <v>0</v>
      </c>
      <c r="H36" s="31">
        <v>0.08</v>
      </c>
      <c r="I36" s="30">
        <f t="shared" si="1"/>
        <v>0</v>
      </c>
      <c r="J36" s="33">
        <f t="shared" si="3"/>
        <v>0</v>
      </c>
    </row>
    <row r="37" spans="1:11" x14ac:dyDescent="0.3">
      <c r="A37" s="14">
        <v>32</v>
      </c>
      <c r="B37" s="26" t="s">
        <v>47</v>
      </c>
      <c r="C37" s="27" t="s">
        <v>21</v>
      </c>
      <c r="D37" s="13" t="s">
        <v>22</v>
      </c>
      <c r="E37" s="13">
        <v>100</v>
      </c>
      <c r="F37" s="4"/>
      <c r="G37" s="33">
        <f t="shared" si="4"/>
        <v>0</v>
      </c>
      <c r="H37" s="31">
        <v>0.08</v>
      </c>
      <c r="I37" s="30">
        <f t="shared" si="1"/>
        <v>0</v>
      </c>
      <c r="J37" s="33">
        <f t="shared" si="3"/>
        <v>0</v>
      </c>
    </row>
    <row r="38" spans="1:11" x14ac:dyDescent="0.3">
      <c r="A38" s="9">
        <v>33</v>
      </c>
      <c r="B38" s="26" t="s">
        <v>48</v>
      </c>
      <c r="C38" s="27" t="s">
        <v>21</v>
      </c>
      <c r="D38" s="13" t="s">
        <v>22</v>
      </c>
      <c r="E38" s="13">
        <v>25</v>
      </c>
      <c r="F38" s="4"/>
      <c r="G38" s="33"/>
      <c r="H38" s="31">
        <v>0.08</v>
      </c>
      <c r="I38" s="30">
        <f t="shared" si="1"/>
        <v>0</v>
      </c>
      <c r="J38" s="33">
        <f t="shared" si="3"/>
        <v>0</v>
      </c>
    </row>
    <row r="39" spans="1:11" x14ac:dyDescent="0.3">
      <c r="A39" s="9">
        <v>34</v>
      </c>
      <c r="B39" s="26" t="s">
        <v>49</v>
      </c>
      <c r="C39" s="28" t="s">
        <v>21</v>
      </c>
      <c r="D39" s="13" t="s">
        <v>22</v>
      </c>
      <c r="E39" s="13">
        <v>25</v>
      </c>
      <c r="F39" s="4"/>
      <c r="G39" s="33">
        <f t="shared" si="4"/>
        <v>0</v>
      </c>
      <c r="H39" s="31">
        <v>0.08</v>
      </c>
      <c r="I39" s="30">
        <f t="shared" si="1"/>
        <v>0</v>
      </c>
      <c r="J39" s="33">
        <f t="shared" si="3"/>
        <v>0</v>
      </c>
    </row>
    <row r="40" spans="1:11" x14ac:dyDescent="0.3">
      <c r="A40" s="14">
        <v>35</v>
      </c>
      <c r="B40" s="26" t="s">
        <v>50</v>
      </c>
      <c r="C40" s="28" t="s">
        <v>21</v>
      </c>
      <c r="D40" s="13" t="s">
        <v>22</v>
      </c>
      <c r="E40" s="13">
        <v>25</v>
      </c>
      <c r="F40" s="4"/>
      <c r="G40" s="33">
        <f t="shared" si="4"/>
        <v>0</v>
      </c>
      <c r="H40" s="31">
        <v>0.08</v>
      </c>
      <c r="I40" s="30">
        <f t="shared" si="1"/>
        <v>0</v>
      </c>
      <c r="J40" s="33">
        <f t="shared" si="3"/>
        <v>0</v>
      </c>
    </row>
    <row r="41" spans="1:11" x14ac:dyDescent="0.3">
      <c r="A41" s="14">
        <v>36</v>
      </c>
      <c r="B41" s="26" t="s">
        <v>51</v>
      </c>
      <c r="C41" s="28" t="s">
        <v>21</v>
      </c>
      <c r="D41" s="13" t="s">
        <v>22</v>
      </c>
      <c r="E41" s="13">
        <v>100</v>
      </c>
      <c r="F41" s="4"/>
      <c r="G41" s="33">
        <f t="shared" si="4"/>
        <v>0</v>
      </c>
      <c r="H41" s="31">
        <v>0.08</v>
      </c>
      <c r="I41" s="30">
        <f t="shared" si="1"/>
        <v>0</v>
      </c>
      <c r="J41" s="33">
        <f t="shared" si="3"/>
        <v>0</v>
      </c>
    </row>
    <row r="42" spans="1:11" x14ac:dyDescent="0.3">
      <c r="A42"/>
      <c r="B42"/>
      <c r="C42"/>
      <c r="D42"/>
      <c r="E42"/>
      <c r="F42" s="8" t="s">
        <v>28</v>
      </c>
      <c r="G42" s="34">
        <f>SUM(G7:G41)</f>
        <v>0</v>
      </c>
      <c r="H42" s="29" t="s">
        <v>29</v>
      </c>
      <c r="I42" s="30">
        <f>SUM(I7:I41)</f>
        <v>0</v>
      </c>
      <c r="J42" s="33">
        <f>SUM(J7:J41)</f>
        <v>0</v>
      </c>
    </row>
    <row r="46" spans="1:11" ht="14.4" customHeight="1" x14ac:dyDescent="0.3">
      <c r="B46" s="38" t="s">
        <v>27</v>
      </c>
      <c r="C46" s="38"/>
      <c r="D46" s="38"/>
      <c r="E46" s="38"/>
      <c r="F46" s="38"/>
      <c r="G46" s="38"/>
      <c r="H46" s="38"/>
      <c r="I46" s="38"/>
      <c r="J46" s="38"/>
      <c r="K46" s="38"/>
    </row>
    <row r="47" spans="1:11" x14ac:dyDescent="0.3">
      <c r="B47" s="38"/>
      <c r="C47" s="38"/>
      <c r="D47" s="38"/>
      <c r="E47" s="38"/>
      <c r="F47" s="38"/>
      <c r="G47" s="38"/>
      <c r="H47" s="38"/>
      <c r="I47" s="38"/>
      <c r="J47" s="38"/>
      <c r="K47" s="38"/>
    </row>
    <row r="48" spans="1:11" x14ac:dyDescent="0.3"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2:11" x14ac:dyDescent="0.3">
      <c r="B49" s="38"/>
      <c r="C49" s="38"/>
      <c r="D49" s="38"/>
      <c r="E49" s="38"/>
      <c r="F49" s="38"/>
      <c r="G49" s="38"/>
      <c r="H49" s="38"/>
      <c r="I49" s="38"/>
      <c r="J49" s="38"/>
      <c r="K49" s="38"/>
    </row>
    <row r="50" spans="2:11" x14ac:dyDescent="0.3"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2:11" x14ac:dyDescent="0.3">
      <c r="B51" s="38"/>
      <c r="C51" s="38"/>
      <c r="D51" s="38"/>
      <c r="E51" s="38"/>
      <c r="F51" s="38"/>
      <c r="G51" s="38"/>
      <c r="H51" s="38"/>
      <c r="I51" s="38"/>
      <c r="J51" s="38"/>
      <c r="K51" s="38"/>
    </row>
    <row r="52" spans="2:11" x14ac:dyDescent="0.3">
      <c r="B52" s="38"/>
      <c r="C52" s="38"/>
      <c r="D52" s="38"/>
      <c r="E52" s="38"/>
      <c r="F52" s="38"/>
      <c r="G52" s="38"/>
      <c r="H52" s="38"/>
      <c r="I52" s="38"/>
      <c r="J52" s="38"/>
      <c r="K52" s="38"/>
    </row>
    <row r="53" spans="2:11" x14ac:dyDescent="0.3"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2:11" x14ac:dyDescent="0.3"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2:11" x14ac:dyDescent="0.3"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2:11" x14ac:dyDescent="0.3"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2:11" x14ac:dyDescent="0.3"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2:11" x14ac:dyDescent="0.3">
      <c r="B58" s="38"/>
      <c r="C58" s="38"/>
      <c r="D58" s="38"/>
      <c r="E58" s="38"/>
      <c r="F58" s="38"/>
      <c r="G58" s="38"/>
      <c r="H58" s="38"/>
      <c r="I58" s="38"/>
      <c r="J58" s="38"/>
      <c r="K58" s="38"/>
    </row>
  </sheetData>
  <sheetProtection sheet="1" objects="1" scenarios="1"/>
  <protectedRanges>
    <protectedRange algorithmName="SHA-512" hashValue="t2HnPf0XAypalIYguFIbcL+MUtXHfeaiXmGxkhbf1eGhHQHNdN7rqxhwaJoGZ3luAG027tO50T1+rNnXs/QjrA==" saltValue="74uNuEC2R7nq9S5UYfppiA==" spinCount="100000" sqref="F7:J43" name="Rozstęp1"/>
  </protectedRanges>
  <mergeCells count="7">
    <mergeCell ref="A6:J6"/>
    <mergeCell ref="B46:K58"/>
    <mergeCell ref="A4:K4"/>
    <mergeCell ref="A1:D1"/>
    <mergeCell ref="E1:K1"/>
    <mergeCell ref="A2:K2"/>
    <mergeCell ref="A3:K3"/>
  </mergeCells>
  <conditionalFormatting sqref="C7:C35">
    <cfRule type="containsText" dxfId="1" priority="5" operator="containsText" text="brak strefy">
      <formula>NOT(ISERROR(SEARCH("brak strefy",C7)))</formula>
    </cfRule>
  </conditionalFormatting>
  <conditionalFormatting sqref="D7:D28 B7:B33">
    <cfRule type="expression" dxfId="0" priority="3" stopIfTrue="1">
      <formula>NOT(ISERROR(SEARCH("brak strefy",B7)))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AD6F6C1EF4CF4A8237C3B513C7AAA7" ma:contentTypeVersion="16" ma:contentTypeDescription="Utwórz nowy dokument." ma:contentTypeScope="" ma:versionID="8026fcc1564b7b2bf6671140019ec3fd">
  <xsd:schema xmlns:xsd="http://www.w3.org/2001/XMLSchema" xmlns:xs="http://www.w3.org/2001/XMLSchema" xmlns:p="http://schemas.microsoft.com/office/2006/metadata/properties" xmlns:ns3="2b7d6f4e-0f1e-4f00-ac4c-20f9e7bb7043" xmlns:ns4="44c00963-472a-4b91-865e-46ec0a96281a" targetNamespace="http://schemas.microsoft.com/office/2006/metadata/properties" ma:root="true" ma:fieldsID="b1b3cff9ea3e82a7aa3ba932b51acf81" ns3:_="" ns4:_="">
    <xsd:import namespace="2b7d6f4e-0f1e-4f00-ac4c-20f9e7bb7043"/>
    <xsd:import namespace="44c00963-472a-4b91-865e-46ec0a9628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  <xsd:element ref="ns3:MediaServiceSystemTags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d6f4e-0f1e-4f00-ac4c-20f9e7bb7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00963-472a-4b91-865e-46ec0a96281a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b7d6f4e-0f1e-4f00-ac4c-20f9e7bb704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26A7B6-C315-4C15-9395-1686594D15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d6f4e-0f1e-4f00-ac4c-20f9e7bb7043"/>
    <ds:schemaRef ds:uri="44c00963-472a-4b91-865e-46ec0a9628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4BE1B5-7849-41E1-92B2-898D3308705C}">
  <ds:schemaRefs>
    <ds:schemaRef ds:uri="http://www.w3.org/XML/1998/namespace"/>
    <ds:schemaRef ds:uri="http://schemas.microsoft.com/office/2006/documentManagement/types"/>
    <ds:schemaRef ds:uri="2b7d6f4e-0f1e-4f00-ac4c-20f9e7bb7043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44c00963-472a-4b91-865e-46ec0a96281a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6E6F7A5-03E6-43EC-A21F-6CF5CE50FA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Matysiak</dc:creator>
  <cp:lastModifiedBy>Joanna Kowalska</cp:lastModifiedBy>
  <cp:lastPrinted>2026-01-23T07:25:23Z</cp:lastPrinted>
  <dcterms:created xsi:type="dcterms:W3CDTF">2025-02-27T07:36:28Z</dcterms:created>
  <dcterms:modified xsi:type="dcterms:W3CDTF">2026-02-24T08:04:53Z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0x0101009BAD6F6C1EF4CF4A8237C3B513C7AAA7</vt:lpwstr>
  </property>
</Properties>
</file>